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AD8" i="5"/>
  <c r="AC8" i="5"/>
  <c r="AB8" i="5"/>
  <c r="AA8" i="5"/>
  <c r="E13" i="5" s="1"/>
  <c r="W8" i="5"/>
  <c r="U8" i="5"/>
  <c r="T8" i="5"/>
  <c r="S8" i="5"/>
  <c r="R8" i="5"/>
  <c r="Q8" i="5"/>
  <c r="K8" i="5"/>
  <c r="I8" i="5"/>
  <c r="H8" i="5"/>
  <c r="G8" i="5"/>
  <c r="F8" i="5"/>
  <c r="E8" i="5"/>
  <c r="AF8" i="5" l="1"/>
  <c r="I13" i="5"/>
  <c r="K12" i="5"/>
  <c r="G12" i="5"/>
  <c r="F12" i="5"/>
  <c r="H12" i="5" l="1"/>
  <c r="E12" i="5"/>
  <c r="G13" i="5"/>
  <c r="G14" i="5" s="1"/>
  <c r="O13" i="5"/>
  <c r="K13" i="5"/>
  <c r="K14" i="5" s="1"/>
  <c r="F13" i="5"/>
  <c r="H13" i="5"/>
  <c r="H14" i="5" s="1"/>
  <c r="I12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<sst xmlns="http://schemas.openxmlformats.org/spreadsheetml/2006/main" count="76" uniqueCount="33">
  <si>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</si>
  <si>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</si>
  <si>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</si>
  <si>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</si>
  <si>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</si>
  <si>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</si>
  <si>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</si>
  <si>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</si>
  <si>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</si>
  <si>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</si>
  <si>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</si>
  <si>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</si>
  <si>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</si>
  <si>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</si>
  <si>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</si>
  <si>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</si>
  <si>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</si>
  <si>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</si>
  <si>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</si>
  <si>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</si>
  <si>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</si>
  <si>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</si>
  <si>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</si>
  <si>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</si>
  <si>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(1902),  kasvattajaseura</t>
  </si>
  <si>
    <t>7.</t>
  </si>
  <si>
    <t>Lassi Nordman</t>
  </si>
  <si>
    <t>25.1.2003   Karkkila</t>
  </si>
  <si>
    <t>JoKo jun = Jokioisten Koetus juniorit  (2018)</t>
  </si>
  <si>
    <t>JoKo jun</t>
  </si>
  <si>
    <t>11.</t>
  </si>
  <si>
    <t xml:space="preserve">JoKo jun 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</si>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</sst>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4" t="s">
        <v>25</v>
      </c>
      <c r="Z4" s="1" t="s">
        <v>29</v>
      </c>
      <c r="AA4" s="12">
        <v>4</v>
      </c>
      <c r="AB4" s="12">
        <v>1</v>
      </c>
      <c r="AC4" s="12">
        <v>1</v>
      </c>
      <c r="AD4" s="13">
        <v>4</v>
      </c>
      <c r="AE4" s="12">
        <v>15</v>
      </c>
      <c r="AF4" s="66">
        <v>0.68179999999999996</v>
      </c>
      <c r="AG4" s="1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0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4" t="s">
        <v>30</v>
      </c>
      <c r="Z5" s="1" t="s">
        <v>29</v>
      </c>
      <c r="AA5" s="12">
        <v>4</v>
      </c>
      <c r="AB5" s="12">
        <v>0</v>
      </c>
      <c r="AC5" s="12">
        <v>0</v>
      </c>
      <c r="AD5" s="13">
        <v>1</v>
      </c>
      <c r="AE5" s="12">
        <v>5</v>
      </c>
      <c r="AF5" s="32">
        <v>0.2777</v>
      </c>
      <c r="AG5" s="19">
        <v>18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0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67">
        <v>2021</v>
      </c>
      <c r="Y6" s="71" t="s">
        <v>25</v>
      </c>
      <c r="Z6" s="68" t="s">
        <v>31</v>
      </c>
      <c r="AA6" s="67">
        <v>4</v>
      </c>
      <c r="AB6" s="67">
        <v>0</v>
      </c>
      <c r="AC6" s="67">
        <v>1</v>
      </c>
      <c r="AD6" s="72">
        <v>4</v>
      </c>
      <c r="AE6" s="67">
        <v>5</v>
      </c>
      <c r="AF6" s="69">
        <v>0.27779999999999999</v>
      </c>
      <c r="AG6" s="70">
        <v>18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60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67">
        <v>2022</v>
      </c>
      <c r="Y7" s="67" t="s">
        <v>32</v>
      </c>
      <c r="Z7" s="68" t="s">
        <v>29</v>
      </c>
      <c r="AA7" s="67">
        <v>12</v>
      </c>
      <c r="AB7" s="67">
        <v>0</v>
      </c>
      <c r="AC7" s="67">
        <v>0</v>
      </c>
      <c r="AD7" s="67">
        <v>9</v>
      </c>
      <c r="AE7" s="67">
        <v>28</v>
      </c>
      <c r="AF7" s="69">
        <v>0.51849999999999996</v>
      </c>
      <c r="AG7" s="70">
        <v>54</v>
      </c>
      <c r="AH7" s="41"/>
      <c r="AI7" s="7"/>
      <c r="AJ7" s="7"/>
      <c r="AK7" s="7"/>
      <c r="AL7" s="10"/>
      <c r="AM7" s="12"/>
      <c r="AN7" s="12"/>
      <c r="AO7" s="13"/>
      <c r="AP7" s="12"/>
      <c r="AQ7" s="12"/>
      <c r="AR7" s="60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 t="shared" ref="F8:I8" si="0">SUM(F4:F7)</f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SUM(Q4:Q7)</f>
        <v>0</v>
      </c>
      <c r="R8" s="36">
        <f t="shared" ref="R8:U8" si="1">SUM(R4:R7)</f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15">
        <v>0</v>
      </c>
      <c r="W8" s="21">
        <f>SUM(W7:W7)</f>
        <v>0</v>
      </c>
      <c r="X8" s="65" t="s">
        <v>13</v>
      </c>
      <c r="Y8" s="11"/>
      <c r="Z8" s="9"/>
      <c r="AA8" s="36">
        <f>SUM(AA4:AA7)</f>
        <v>24</v>
      </c>
      <c r="AB8" s="36">
        <f t="shared" ref="AB8:AG8" si="2">SUM(AB4:AB7)</f>
        <v>1</v>
      </c>
      <c r="AC8" s="36">
        <f t="shared" si="2"/>
        <v>2</v>
      </c>
      <c r="AD8" s="36">
        <f t="shared" si="2"/>
        <v>18</v>
      </c>
      <c r="AE8" s="36">
        <f t="shared" si="2"/>
        <v>53</v>
      </c>
      <c r="AF8" s="37">
        <f>PRODUCT(AE8/AG8)</f>
        <v>0.4732142857142857</v>
      </c>
      <c r="AG8" s="21">
        <f t="shared" si="2"/>
        <v>112</v>
      </c>
      <c r="AH8" s="18"/>
      <c r="AI8" s="29"/>
      <c r="AJ8" s="42"/>
      <c r="AK8" s="43"/>
      <c r="AL8" s="10"/>
      <c r="AM8" s="36">
        <f>SUM(AM4:AM7)</f>
        <v>0</v>
      </c>
      <c r="AN8" s="36">
        <f t="shared" ref="AN8:AQ8" si="3">SUM(AN4:AN7)</f>
        <v>0</v>
      </c>
      <c r="AO8" s="36">
        <f t="shared" si="3"/>
        <v>0</v>
      </c>
      <c r="AP8" s="36">
        <f t="shared" si="3"/>
        <v>0</v>
      </c>
      <c r="AQ8" s="36">
        <f t="shared" si="3"/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5" t="s">
        <v>24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1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28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1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24</v>
      </c>
      <c r="F13" s="48">
        <f>PRODUCT(AB8+AN8)</f>
        <v>1</v>
      </c>
      <c r="G13" s="48">
        <f>PRODUCT(AC8+AO8)</f>
        <v>2</v>
      </c>
      <c r="H13" s="48">
        <f>PRODUCT(AD8+AP8)</f>
        <v>18</v>
      </c>
      <c r="I13" s="48">
        <f>PRODUCT(AE8+AQ8)</f>
        <v>53</v>
      </c>
      <c r="J13" s="61">
        <f>PRODUCT(I13/K13)</f>
        <v>0.4732142857142857</v>
      </c>
      <c r="K13" s="10">
        <f>PRODUCT(AG8+AS8)</f>
        <v>112</v>
      </c>
      <c r="L13" s="54">
        <f>PRODUCT((F13+G13)/E13)</f>
        <v>0.125</v>
      </c>
      <c r="M13" s="54">
        <f>PRODUCT(H13/E13)</f>
        <v>0.75</v>
      </c>
      <c r="N13" s="54">
        <f>PRODUCT((F13+G13+H13)/E13)</f>
        <v>0.875</v>
      </c>
      <c r="O13" s="54">
        <f>PRODUCT(I13/E13)</f>
        <v>2.2083333333333335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24</v>
      </c>
      <c r="F14" s="48">
        <f t="shared" ref="F14:I14" si="4">SUM(F11:F13)</f>
        <v>1</v>
      </c>
      <c r="G14" s="48">
        <f t="shared" si="4"/>
        <v>2</v>
      </c>
      <c r="H14" s="48">
        <f t="shared" si="4"/>
        <v>18</v>
      </c>
      <c r="I14" s="48">
        <f t="shared" si="4"/>
        <v>53</v>
      </c>
      <c r="J14" s="61">
        <f>PRODUCT(I14/K14)</f>
        <v>0.4732142857142857</v>
      </c>
      <c r="K14" s="16">
        <f>SUM(K11:K13)</f>
        <v>112</v>
      </c>
      <c r="L14" s="54">
        <f>PRODUCT((F14+G14)/E14)</f>
        <v>0.125</v>
      </c>
      <c r="M14" s="54">
        <f>PRODUCT(H14/E14)</f>
        <v>0.75</v>
      </c>
      <c r="N14" s="54">
        <f>PRODUCT((F14+G14+H14)/E14)</f>
        <v>0.875</v>
      </c>
      <c r="O14" s="54">
        <f>PRODUCT(I14/E14)</f>
        <v>2.2083333333333335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H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2022-09-10T20:05:09Z</dcterms:modified>
</cp:coreProperties>
</file>